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0" yWindow="0" windowWidth="24000" windowHeight="9480" activeTab="1"/>
  </bookViews>
  <sheets>
    <sheet name="16403" sheetId="1" r:id="rId1"/>
    <sheet name="26403" sheetId="2" r:id="rId2"/>
  </sheets>
  <definedNames>
    <definedName name="_xlnm.Print_Titles" localSheetId="1">'26403'!$1:$3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H20" s="1"/>
  <c r="G16"/>
  <c r="H16"/>
  <c r="H21" l="1"/>
  <c r="G21"/>
  <c r="I20" s="1"/>
  <c r="I17" l="1"/>
  <c r="I18"/>
</calcChain>
</file>

<file path=xl/sharedStrings.xml><?xml version="1.0" encoding="utf-8"?>
<sst xmlns="http://schemas.openxmlformats.org/spreadsheetml/2006/main" count="208" uniqueCount="128">
  <si>
    <t>社会工作</t>
    <phoneticPr fontId="2" type="noConversion"/>
  </si>
  <si>
    <t>Social Work 030302</t>
    <phoneticPr fontId="2" type="noConversion"/>
  </si>
  <si>
    <t>一、培养目标</t>
    <phoneticPr fontId="2" type="noConversion"/>
  </si>
  <si>
    <t>二、基本要求</t>
    <phoneticPr fontId="2" type="noConversion"/>
  </si>
  <si>
    <t>三、修业年限</t>
    <phoneticPr fontId="2" type="noConversion"/>
  </si>
  <si>
    <t>4年</t>
    <phoneticPr fontId="2" type="noConversion"/>
  </si>
  <si>
    <t>各类课程学时学分比例</t>
    <phoneticPr fontId="2" type="noConversion"/>
  </si>
  <si>
    <t>四、授予学位</t>
    <phoneticPr fontId="2" type="noConversion"/>
  </si>
  <si>
    <t>法学学士学位</t>
    <phoneticPr fontId="2" type="noConversion"/>
  </si>
  <si>
    <t>课程类别</t>
  </si>
  <si>
    <t>学分</t>
  </si>
  <si>
    <t>学时</t>
  </si>
  <si>
    <t>比例</t>
    <phoneticPr fontId="2" type="noConversion"/>
  </si>
  <si>
    <t>五、毕业学分</t>
    <phoneticPr fontId="2" type="noConversion"/>
  </si>
  <si>
    <t>150学分</t>
    <phoneticPr fontId="2" type="noConversion"/>
  </si>
  <si>
    <t>必修课程</t>
  </si>
  <si>
    <t>通识教育必修</t>
  </si>
  <si>
    <t>六、专业主干课程</t>
    <phoneticPr fontId="2" type="noConversion"/>
  </si>
  <si>
    <t>学科基础平台课程</t>
    <phoneticPr fontId="9" type="noConversion"/>
  </si>
  <si>
    <t>专业基础课程</t>
  </si>
  <si>
    <t>专业必修课程</t>
  </si>
  <si>
    <t>集中实践环节</t>
    <phoneticPr fontId="2" type="noConversion"/>
  </si>
  <si>
    <t>小计</t>
  </si>
  <si>
    <t>选修课程</t>
  </si>
  <si>
    <t>通识教育核心课程</t>
  </si>
  <si>
    <t>通识教育选修课程</t>
  </si>
  <si>
    <r>
      <t>专业选修课程</t>
    </r>
    <r>
      <rPr>
        <sz val="10"/>
        <color indexed="19"/>
        <rFont val="Calibri"/>
        <family val="2"/>
      </rPr>
      <t> </t>
    </r>
  </si>
  <si>
    <t>小计</t>
    <phoneticPr fontId="2" type="noConversion"/>
  </si>
  <si>
    <t>总计</t>
    <phoneticPr fontId="2" type="noConversion"/>
  </si>
  <si>
    <t>课程设置与学分分配表</t>
    <phoneticPr fontId="9" type="noConversion"/>
  </si>
  <si>
    <t>社会工作</t>
    <phoneticPr fontId="9" type="noConversion"/>
  </si>
  <si>
    <t>课程
编号</t>
    <phoneticPr fontId="9" type="noConversion"/>
  </si>
  <si>
    <t>课程名称</t>
    <phoneticPr fontId="9" type="noConversion"/>
  </si>
  <si>
    <t>学
分</t>
    <phoneticPr fontId="9" type="noConversion"/>
  </si>
  <si>
    <t>学
时</t>
    <phoneticPr fontId="9" type="noConversion"/>
  </si>
  <si>
    <t>课程学时数</t>
  </si>
  <si>
    <t>考核
方式</t>
    <phoneticPr fontId="9" type="noConversion"/>
  </si>
  <si>
    <t>修读
学期</t>
    <phoneticPr fontId="9" type="noConversion"/>
  </si>
  <si>
    <t>理论</t>
    <phoneticPr fontId="9" type="noConversion"/>
  </si>
  <si>
    <t>实验</t>
    <phoneticPr fontId="9" type="noConversion"/>
  </si>
  <si>
    <t>上机</t>
    <phoneticPr fontId="9" type="noConversion"/>
  </si>
  <si>
    <t>课外</t>
    <phoneticPr fontId="9" type="noConversion"/>
  </si>
  <si>
    <t>通识教育课程</t>
    <phoneticPr fontId="9" type="noConversion"/>
  </si>
  <si>
    <t>学科基础平台课程</t>
    <phoneticPr fontId="9" type="noConversion"/>
  </si>
  <si>
    <t>高等数学Ⅳ</t>
    <phoneticPr fontId="2" type="noConversion"/>
  </si>
  <si>
    <t>考试</t>
    <phoneticPr fontId="2" type="noConversion"/>
  </si>
  <si>
    <t>1</t>
    <phoneticPr fontId="2" type="noConversion"/>
  </si>
  <si>
    <t>法理学</t>
    <phoneticPr fontId="9" type="noConversion"/>
  </si>
  <si>
    <t>考试</t>
    <phoneticPr fontId="9" type="noConversion"/>
  </si>
  <si>
    <t>政治学原理</t>
    <phoneticPr fontId="9" type="noConversion"/>
  </si>
  <si>
    <t>社会调查方法</t>
    <phoneticPr fontId="9" type="noConversion"/>
  </si>
  <si>
    <t>专业基础课程</t>
    <phoneticPr fontId="9" type="noConversion"/>
  </si>
  <si>
    <t>社会学概论</t>
    <phoneticPr fontId="9" type="noConversion"/>
  </si>
  <si>
    <t>普通心理学</t>
    <phoneticPr fontId="9" type="noConversion"/>
  </si>
  <si>
    <t>社会工作概论</t>
  </si>
  <si>
    <t>质性研究方法</t>
    <phoneticPr fontId="9" type="noConversion"/>
  </si>
  <si>
    <t>社会心理学</t>
    <phoneticPr fontId="9" type="noConversion"/>
  </si>
  <si>
    <t>人口学</t>
    <phoneticPr fontId="9" type="noConversion"/>
  </si>
  <si>
    <t>人类学概论</t>
    <phoneticPr fontId="9" type="noConversion"/>
  </si>
  <si>
    <t>社会统计学</t>
    <phoneticPr fontId="9" type="noConversion"/>
  </si>
  <si>
    <t>社会保障概论</t>
  </si>
  <si>
    <t>社会数据分析</t>
  </si>
  <si>
    <t>专业必修课程</t>
    <phoneticPr fontId="9" type="noConversion"/>
  </si>
  <si>
    <t>个案社会工作</t>
    <phoneticPr fontId="9" type="noConversion"/>
  </si>
  <si>
    <t>小组社会工作</t>
    <phoneticPr fontId="9" type="noConversion"/>
  </si>
  <si>
    <t>社区工作</t>
    <phoneticPr fontId="9" type="noConversion"/>
  </si>
  <si>
    <t>社会政策</t>
  </si>
  <si>
    <t>社会工作理论</t>
    <phoneticPr fontId="9" type="noConversion"/>
  </si>
  <si>
    <t>人类行为与社会环境</t>
    <phoneticPr fontId="9" type="noConversion"/>
  </si>
  <si>
    <t>考试</t>
  </si>
  <si>
    <t>社会学理论</t>
  </si>
  <si>
    <t>专业选修课程</t>
    <phoneticPr fontId="9" type="noConversion"/>
  </si>
  <si>
    <t>社会工作价值与伦理</t>
  </si>
  <si>
    <t>管理学</t>
    <phoneticPr fontId="9" type="noConversion"/>
  </si>
  <si>
    <t>逻辑学</t>
    <phoneticPr fontId="9" type="noConversion"/>
  </si>
  <si>
    <t>社会工作督导</t>
  </si>
  <si>
    <t>考查</t>
    <phoneticPr fontId="9" type="noConversion"/>
  </si>
  <si>
    <t>X1</t>
    <phoneticPr fontId="9" type="noConversion"/>
  </si>
  <si>
    <t>家庭社会工作</t>
  </si>
  <si>
    <t>中国社会思想史</t>
  </si>
  <si>
    <t>公共关系</t>
  </si>
  <si>
    <t>批判性思维</t>
  </si>
  <si>
    <t>社会福利思想</t>
  </si>
  <si>
    <t>人口统计学</t>
  </si>
  <si>
    <t>人格心理学</t>
    <phoneticPr fontId="9" type="noConversion"/>
  </si>
  <si>
    <t>福利经济学</t>
  </si>
  <si>
    <t>妇女社会工作</t>
  </si>
  <si>
    <t>X2</t>
    <phoneticPr fontId="9" type="noConversion"/>
  </si>
  <si>
    <t>音乐社会学</t>
  </si>
  <si>
    <t>社会行政</t>
  </si>
  <si>
    <t>5</t>
    <phoneticPr fontId="9" type="noConversion"/>
  </si>
  <si>
    <t>老年社会工作</t>
    <phoneticPr fontId="9" type="noConversion"/>
  </si>
  <si>
    <t>外国文献导读</t>
    <phoneticPr fontId="9" type="noConversion"/>
  </si>
  <si>
    <t>城市社会学</t>
    <phoneticPr fontId="9" type="noConversion"/>
  </si>
  <si>
    <t>青少年社会工作</t>
  </si>
  <si>
    <t>社会评估方法与技术</t>
  </si>
  <si>
    <t>健康心理学</t>
    <phoneticPr fontId="9" type="noConversion"/>
  </si>
  <si>
    <t>法律社会学</t>
  </si>
  <si>
    <t>6</t>
    <phoneticPr fontId="9" type="noConversion"/>
  </si>
  <si>
    <t>心理咨询案例分析</t>
    <phoneticPr fontId="9" type="noConversion"/>
  </si>
  <si>
    <t>非营利组织管理</t>
  </si>
  <si>
    <t>文化人类学</t>
  </si>
  <si>
    <t>医务社会工作</t>
  </si>
  <si>
    <t>社会学研究案例赏析</t>
  </si>
  <si>
    <t>社会问题研究</t>
  </si>
  <si>
    <t>政治社会学</t>
  </si>
  <si>
    <t>组织社会学</t>
  </si>
  <si>
    <t>7</t>
    <phoneticPr fontId="9" type="noConversion"/>
  </si>
  <si>
    <t>量表的设计与使用</t>
  </si>
  <si>
    <t>积极心理学</t>
  </si>
  <si>
    <t>音乐治疗</t>
  </si>
  <si>
    <t>社会工作理论前沿</t>
    <phoneticPr fontId="9" type="noConversion"/>
  </si>
  <si>
    <t>实践环节</t>
    <phoneticPr fontId="9" type="noConversion"/>
  </si>
  <si>
    <t>个案工作实习</t>
    <phoneticPr fontId="9" type="noConversion"/>
  </si>
  <si>
    <r>
      <t>4</t>
    </r>
    <r>
      <rPr>
        <sz val="10"/>
        <rFont val="宋体"/>
        <family val="3"/>
        <charset val="134"/>
      </rPr>
      <t>周</t>
    </r>
    <phoneticPr fontId="9" type="noConversion"/>
  </si>
  <si>
    <t>小组工作实习</t>
    <phoneticPr fontId="9" type="noConversion"/>
  </si>
  <si>
    <t>社区工作实习</t>
    <phoneticPr fontId="9" type="noConversion"/>
  </si>
  <si>
    <t>毕业实习</t>
    <phoneticPr fontId="9" type="noConversion"/>
  </si>
  <si>
    <t>X3</t>
    <phoneticPr fontId="9" type="noConversion"/>
  </si>
  <si>
    <t>毕业论文</t>
    <phoneticPr fontId="9" type="noConversion"/>
  </si>
  <si>
    <t>8</t>
    <phoneticPr fontId="9" type="noConversion"/>
  </si>
  <si>
    <r>
      <t>12</t>
    </r>
    <r>
      <rPr>
        <sz val="10"/>
        <rFont val="宋体"/>
        <family val="3"/>
        <charset val="134"/>
      </rPr>
      <t>周</t>
    </r>
    <phoneticPr fontId="9" type="noConversion"/>
  </si>
  <si>
    <t xml:space="preserve">    本专业培养具有基本的社会工作理论和知识，具备关爱他人、助人自助的社会工作价值观念，较熟练的社会工作研究技能和社会工作实务能力，能在民政、劳动、社会保障和卫生部门、工会、青年、妇女等社会组织及其他社会福利、公益团体等机构从事社会保障、社会政策研究、社会行政管理、社区发展与管理、社会服务与评估等工作的高级专门人才。</t>
    <phoneticPr fontId="2" type="noConversion"/>
  </si>
  <si>
    <t xml:space="preserve">   毕业生应获得以下几个方面的知识和能力：
1.应完整准确地掌握马克思主义基本原理，熟练掌握社会工作的基本理论与方法；
2.熟练掌握社会工作的各种技能，帮助弱势群体走出困境，从事正常生活并获得发展；
3.了解党和政府的重大政策、法律和法规，具备影响社会政策价值取向的基本能力；
4.具有初步的科学研究能力，善于了解国情，善于分析各种社会现象和问题,具有较强的论文写作和语言表达能力和一定的实际工作能力。</t>
    <phoneticPr fontId="2" type="noConversion"/>
  </si>
  <si>
    <t xml:space="preserve">
    社会工作概论、个案工作、团体工作、社区工作、社会政策、社会保障概论、社会学概论、社会调查方法、人类行为与社会环境、社会心理学等。</t>
    <phoneticPr fontId="2" type="noConversion"/>
  </si>
  <si>
    <r>
      <t>28</t>
    </r>
    <r>
      <rPr>
        <sz val="10"/>
        <rFont val="宋体"/>
        <family val="3"/>
        <charset val="134"/>
      </rPr>
      <t>周</t>
    </r>
    <phoneticPr fontId="9" type="noConversion"/>
  </si>
  <si>
    <t>说明：详见通识教育课程设置方案。</t>
    <phoneticPr fontId="9" type="noConversion"/>
  </si>
  <si>
    <t>说明：在专业选修课程中修读27学分。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</si>
</sst>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;[Red]0"/>
  </numFmts>
  <fonts count="1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u/>
      <sz val="3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黑体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rgb="FF000000"/>
      <name val="Arial"/>
      <family val="2"/>
    </font>
    <font>
      <sz val="9"/>
      <name val="宋体"/>
      <family val="3"/>
      <charset val="134"/>
    </font>
    <font>
      <sz val="10"/>
      <color indexed="19"/>
      <name val="Calibri"/>
      <family val="2"/>
    </font>
    <font>
      <b/>
      <sz val="11"/>
      <name val="黑体"/>
      <family val="3"/>
      <charset val="134"/>
    </font>
    <font>
      <sz val="10"/>
      <name val="黑体"/>
      <family val="3"/>
      <charset val="134"/>
    </font>
    <font>
      <sz val="10"/>
      <name val="Arial Narrow"/>
      <family val="2"/>
    </font>
    <font>
      <sz val="10"/>
      <name val="仿宋"/>
      <family val="3"/>
      <charset val="134"/>
    </font>
    <font>
      <sz val="6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176" fontId="8" fillId="2" borderId="4" xfId="1" applyNumberFormat="1" applyFont="1" applyFill="1" applyBorder="1" applyAlignment="1">
      <alignment horizontal="left" vertical="center" wrapText="1"/>
    </xf>
    <xf numFmtId="0" fontId="8" fillId="4" borderId="5" xfId="1" applyFont="1" applyFill="1" applyBorder="1" applyAlignment="1">
      <alignment horizontal="left" vertical="center" wrapText="1"/>
    </xf>
    <xf numFmtId="0" fontId="8" fillId="4" borderId="5" xfId="1" applyFont="1" applyFill="1" applyBorder="1" applyAlignment="1">
      <alignment horizontal="left" vertical="center" shrinkToFit="1"/>
    </xf>
    <xf numFmtId="176" fontId="8" fillId="4" borderId="5" xfId="1" applyNumberFormat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shrinkToFit="1"/>
    </xf>
    <xf numFmtId="0" fontId="8" fillId="4" borderId="4" xfId="1" applyFont="1" applyFill="1" applyBorder="1" applyAlignment="1">
      <alignment horizontal="left" vertical="center" wrapText="1"/>
    </xf>
    <xf numFmtId="0" fontId="8" fillId="4" borderId="4" xfId="1" applyFont="1" applyFill="1" applyBorder="1" applyAlignment="1">
      <alignment horizontal="left" vertical="center" shrinkToFit="1"/>
    </xf>
    <xf numFmtId="176" fontId="8" fillId="4" borderId="4" xfId="1" applyNumberFormat="1" applyFont="1" applyFill="1" applyBorder="1" applyAlignment="1">
      <alignment horizontal="left" vertical="center" wrapText="1"/>
    </xf>
    <xf numFmtId="0" fontId="8" fillId="4" borderId="6" xfId="1" applyFont="1" applyFill="1" applyBorder="1" applyAlignment="1">
      <alignment horizontal="left" vertical="center" wrapText="1"/>
    </xf>
    <xf numFmtId="0" fontId="8" fillId="4" borderId="6" xfId="1" applyFont="1" applyFill="1" applyBorder="1" applyAlignment="1">
      <alignment horizontal="left" vertical="center" shrinkToFit="1"/>
    </xf>
    <xf numFmtId="176" fontId="8" fillId="4" borderId="3" xfId="1" applyNumberFormat="1" applyFont="1" applyFill="1" applyBorder="1" applyAlignment="1">
      <alignment horizontal="left" vertical="center" wrapText="1"/>
    </xf>
    <xf numFmtId="0" fontId="1" fillId="0" borderId="0" xfId="1" applyBorder="1">
      <alignment vertical="center"/>
    </xf>
    <xf numFmtId="0" fontId="8" fillId="5" borderId="4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shrinkToFit="1"/>
    </xf>
    <xf numFmtId="176" fontId="8" fillId="5" borderId="4" xfId="1" applyNumberFormat="1" applyFont="1" applyFill="1" applyBorder="1" applyAlignment="1">
      <alignment horizontal="left" vertical="center" wrapText="1"/>
    </xf>
    <xf numFmtId="0" fontId="6" fillId="4" borderId="0" xfId="1" applyFont="1" applyFill="1" applyAlignment="1">
      <alignment vertical="top" wrapText="1"/>
    </xf>
    <xf numFmtId="0" fontId="6" fillId="6" borderId="0" xfId="1" applyFont="1" applyFill="1" applyAlignment="1">
      <alignment vertical="top" wrapText="1"/>
    </xf>
    <xf numFmtId="0" fontId="6" fillId="0" borderId="0" xfId="1" applyFont="1" applyAlignment="1">
      <alignment vertical="top" wrapText="1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shrinkToFit="1"/>
    </xf>
    <xf numFmtId="176" fontId="8" fillId="0" borderId="0" xfId="1" applyNumberFormat="1" applyFont="1" applyBorder="1" applyAlignment="1">
      <alignment horizontal="left" vertical="center" wrapText="1"/>
    </xf>
    <xf numFmtId="0" fontId="1" fillId="0" borderId="0" xfId="1" applyAlignment="1"/>
    <xf numFmtId="0" fontId="12" fillId="5" borderId="4" xfId="1" applyFont="1" applyFill="1" applyBorder="1" applyAlignment="1">
      <alignment horizontal="center" vertical="center" wrapText="1"/>
    </xf>
    <xf numFmtId="177" fontId="13" fillId="5" borderId="4" xfId="1" applyNumberFormat="1" applyFont="1" applyFill="1" applyBorder="1" applyAlignment="1">
      <alignment horizontal="center" vertical="center" wrapText="1"/>
    </xf>
    <xf numFmtId="177" fontId="13" fillId="5" borderId="17" xfId="1" applyNumberFormat="1" applyFont="1" applyFill="1" applyBorder="1" applyAlignment="1">
      <alignment horizontal="center" vertical="center" wrapText="1"/>
    </xf>
    <xf numFmtId="0" fontId="14" fillId="7" borderId="16" xfId="1" applyFont="1" applyFill="1" applyBorder="1" applyAlignment="1">
      <alignment horizontal="center" vertical="center" wrapText="1"/>
    </xf>
    <xf numFmtId="177" fontId="13" fillId="5" borderId="4" xfId="1" applyNumberFormat="1" applyFont="1" applyFill="1" applyBorder="1" applyAlignment="1">
      <alignment horizontal="center" vertical="center" shrinkToFit="1"/>
    </xf>
    <xf numFmtId="0" fontId="12" fillId="5" borderId="4" xfId="1" applyFont="1" applyFill="1" applyBorder="1" applyAlignment="1">
      <alignment horizontal="center" vertical="center" shrinkToFit="1"/>
    </xf>
    <xf numFmtId="177" fontId="13" fillId="5" borderId="17" xfId="1" applyNumberFormat="1" applyFont="1" applyFill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3" fillId="7" borderId="19" xfId="1" applyFont="1" applyFill="1" applyBorder="1" applyAlignment="1">
      <alignment horizontal="center" vertical="center" shrinkToFit="1"/>
    </xf>
    <xf numFmtId="0" fontId="14" fillId="4" borderId="4" xfId="1" applyFont="1" applyFill="1" applyBorder="1" applyAlignment="1">
      <alignment horizontal="left" vertical="center" shrinkToFit="1"/>
    </xf>
    <xf numFmtId="0" fontId="13" fillId="4" borderId="4" xfId="1" applyNumberFormat="1" applyFont="1" applyFill="1" applyBorder="1" applyAlignment="1">
      <alignment horizontal="center" vertical="center" shrinkToFit="1"/>
    </xf>
    <xf numFmtId="177" fontId="13" fillId="4" borderId="4" xfId="1" applyNumberFormat="1" applyFont="1" applyFill="1" applyBorder="1" applyAlignment="1">
      <alignment horizontal="center" vertical="center" shrinkToFit="1"/>
    </xf>
    <xf numFmtId="177" fontId="14" fillId="4" borderId="4" xfId="1" applyNumberFormat="1" applyFont="1" applyFill="1" applyBorder="1" applyAlignment="1">
      <alignment horizontal="center" vertical="center" shrinkToFit="1"/>
    </xf>
    <xf numFmtId="177" fontId="13" fillId="4" borderId="17" xfId="1" applyNumberFormat="1" applyFont="1" applyFill="1" applyBorder="1" applyAlignment="1">
      <alignment horizontal="center" vertical="center" shrinkToFit="1"/>
    </xf>
    <xf numFmtId="0" fontId="14" fillId="7" borderId="4" xfId="1" applyFont="1" applyFill="1" applyBorder="1" applyAlignment="1">
      <alignment horizontal="left" vertical="center" shrinkToFit="1"/>
    </xf>
    <xf numFmtId="0" fontId="13" fillId="7" borderId="4" xfId="1" applyNumberFormat="1" applyFont="1" applyFill="1" applyBorder="1" applyAlignment="1" applyProtection="1">
      <alignment horizontal="center" vertical="center" shrinkToFit="1"/>
    </xf>
    <xf numFmtId="177" fontId="13" fillId="7" borderId="4" xfId="1" applyNumberFormat="1" applyFont="1" applyFill="1" applyBorder="1" applyAlignment="1" applyProtection="1">
      <alignment horizontal="center" vertical="center" shrinkToFit="1"/>
    </xf>
    <xf numFmtId="177" fontId="13" fillId="7" borderId="4" xfId="1" applyNumberFormat="1" applyFont="1" applyFill="1" applyBorder="1" applyAlignment="1">
      <alignment horizontal="center" vertical="center" shrinkToFit="1"/>
    </xf>
    <xf numFmtId="177" fontId="14" fillId="7" borderId="4" xfId="1" applyNumberFormat="1" applyFont="1" applyFill="1" applyBorder="1" applyAlignment="1">
      <alignment horizontal="center" vertical="center" shrinkToFit="1"/>
    </xf>
    <xf numFmtId="177" fontId="13" fillId="7" borderId="17" xfId="1" applyNumberFormat="1" applyFont="1" applyFill="1" applyBorder="1" applyAlignment="1">
      <alignment horizontal="center" vertical="center" shrinkToFit="1"/>
    </xf>
    <xf numFmtId="0" fontId="13" fillId="7" borderId="4" xfId="1" applyNumberFormat="1" applyFont="1" applyFill="1" applyBorder="1" applyAlignment="1">
      <alignment horizontal="center" vertical="center" shrinkToFit="1"/>
    </xf>
    <xf numFmtId="49" fontId="13" fillId="7" borderId="4" xfId="1" applyNumberFormat="1" applyFont="1" applyFill="1" applyBorder="1" applyAlignment="1">
      <alignment horizontal="center" vertical="center" shrinkToFit="1"/>
    </xf>
    <xf numFmtId="0" fontId="13" fillId="7" borderId="17" xfId="1" applyNumberFormat="1" applyFont="1" applyFill="1" applyBorder="1" applyAlignment="1">
      <alignment horizontal="center" vertical="center" shrinkToFit="1"/>
    </xf>
    <xf numFmtId="0" fontId="13" fillId="0" borderId="17" xfId="1" applyNumberFormat="1" applyFont="1" applyFill="1" applyBorder="1" applyAlignment="1">
      <alignment horizontal="center" vertical="center" shrinkToFit="1"/>
    </xf>
    <xf numFmtId="0" fontId="13" fillId="7" borderId="20" xfId="1" applyNumberFormat="1" applyFont="1" applyFill="1" applyBorder="1" applyAlignment="1" applyProtection="1">
      <alignment horizontal="center" vertical="center" shrinkToFit="1"/>
    </xf>
    <xf numFmtId="49" fontId="13" fillId="7" borderId="20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3" fillId="7" borderId="20" xfId="1" applyNumberFormat="1" applyFont="1" applyFill="1" applyBorder="1" applyAlignment="1">
      <alignment horizontal="center" vertical="center" shrinkToFit="1"/>
    </xf>
    <xf numFmtId="0" fontId="13" fillId="7" borderId="21" xfId="1" applyNumberFormat="1" applyFont="1" applyFill="1" applyBorder="1" applyAlignment="1">
      <alignment horizontal="center" vertical="center" shrinkToFit="1"/>
    </xf>
    <xf numFmtId="0" fontId="15" fillId="0" borderId="0" xfId="1" applyFont="1" applyAlignment="1">
      <alignment vertical="center" shrinkToFit="1"/>
    </xf>
    <xf numFmtId="177" fontId="13" fillId="7" borderId="20" xfId="1" applyNumberFormat="1" applyFont="1" applyFill="1" applyBorder="1" applyAlignment="1">
      <alignment horizontal="center" vertical="center" shrinkToFit="1"/>
    </xf>
    <xf numFmtId="177" fontId="13" fillId="7" borderId="21" xfId="1" applyNumberFormat="1" applyFont="1" applyFill="1" applyBorder="1" applyAlignment="1">
      <alignment horizontal="center" vertical="center" shrinkToFit="1"/>
    </xf>
    <xf numFmtId="49" fontId="13" fillId="7" borderId="17" xfId="1" applyNumberFormat="1" applyFont="1" applyFill="1" applyBorder="1" applyAlignment="1">
      <alignment horizontal="center" vertical="center" shrinkToFit="1"/>
    </xf>
    <xf numFmtId="0" fontId="16" fillId="0" borderId="0" xfId="1" applyFont="1" applyAlignment="1">
      <alignment vertical="center" shrinkToFit="1"/>
    </xf>
    <xf numFmtId="49" fontId="13" fillId="7" borderId="4" xfId="1" applyNumberFormat="1" applyFont="1" applyFill="1" applyBorder="1" applyAlignment="1" applyProtection="1">
      <alignment horizontal="center" vertical="center" shrinkToFit="1"/>
    </xf>
    <xf numFmtId="0" fontId="13" fillId="7" borderId="22" xfId="1" applyFont="1" applyFill="1" applyBorder="1" applyAlignment="1">
      <alignment horizontal="center" vertical="center" shrinkToFit="1"/>
    </xf>
    <xf numFmtId="0" fontId="14" fillId="7" borderId="23" xfId="1" applyFont="1" applyFill="1" applyBorder="1" applyAlignment="1">
      <alignment horizontal="left" vertical="center" shrinkToFit="1"/>
    </xf>
    <xf numFmtId="0" fontId="13" fillId="7" borderId="23" xfId="1" applyNumberFormat="1" applyFont="1" applyFill="1" applyBorder="1" applyAlignment="1">
      <alignment horizontal="center" vertical="center" shrinkToFit="1"/>
    </xf>
    <xf numFmtId="49" fontId="13" fillId="7" borderId="23" xfId="1" applyNumberFormat="1" applyFont="1" applyFill="1" applyBorder="1" applyAlignment="1" applyProtection="1">
      <alignment horizontal="center" vertical="center" shrinkToFit="1"/>
    </xf>
    <xf numFmtId="49" fontId="13" fillId="7" borderId="23" xfId="1" applyNumberFormat="1" applyFont="1" applyFill="1" applyBorder="1" applyAlignment="1">
      <alignment horizontal="center" vertical="center" shrinkToFit="1"/>
    </xf>
    <xf numFmtId="177" fontId="14" fillId="7" borderId="23" xfId="1" applyNumberFormat="1" applyFont="1" applyFill="1" applyBorder="1" applyAlignment="1">
      <alignment horizontal="center" vertical="center" shrinkToFit="1"/>
    </xf>
    <xf numFmtId="49" fontId="13" fillId="7" borderId="24" xfId="1" applyNumberFormat="1" applyFont="1" applyFill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7" fillId="3" borderId="0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right" vertical="center" wrapText="1"/>
    </xf>
    <xf numFmtId="0" fontId="7" fillId="4" borderId="3" xfId="1" applyFont="1" applyFill="1" applyBorder="1" applyAlignment="1">
      <alignment horizontal="right" vertical="center" wrapText="1"/>
    </xf>
    <xf numFmtId="0" fontId="7" fillId="4" borderId="0" xfId="1" applyFont="1" applyFill="1" applyBorder="1" applyAlignment="1">
      <alignment horizontal="center" vertical="center" textRotation="255" wrapText="1"/>
    </xf>
    <xf numFmtId="0" fontId="7" fillId="5" borderId="2" xfId="1" applyFont="1" applyFill="1" applyBorder="1" applyAlignment="1">
      <alignment horizontal="left" vertical="center" wrapText="1"/>
    </xf>
    <xf numFmtId="0" fontId="7" fillId="5" borderId="3" xfId="1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textRotation="255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14" fillId="7" borderId="6" xfId="1" applyFont="1" applyFill="1" applyBorder="1" applyAlignment="1">
      <alignment horizontal="left" vertical="center" wrapText="1"/>
    </xf>
    <xf numFmtId="0" fontId="14" fillId="7" borderId="18" xfId="1" applyFont="1" applyFill="1" applyBorder="1" applyAlignment="1">
      <alignment horizontal="left" vertical="center" wrapText="1"/>
    </xf>
    <xf numFmtId="0" fontId="12" fillId="5" borderId="16" xfId="1" applyFont="1" applyFill="1" applyBorder="1" applyAlignment="1">
      <alignment horizontal="left" vertical="center" shrinkToFit="1"/>
    </xf>
    <xf numFmtId="0" fontId="12" fillId="5" borderId="3" xfId="1" applyFont="1" applyFill="1" applyBorder="1" applyAlignment="1">
      <alignment horizontal="left" vertical="center" shrinkToFit="1"/>
    </xf>
    <xf numFmtId="0" fontId="12" fillId="5" borderId="16" xfId="1" applyFont="1" applyFill="1" applyBorder="1" applyAlignment="1">
      <alignment horizontal="left" vertical="center" wrapText="1"/>
    </xf>
    <xf numFmtId="0" fontId="12" fillId="5" borderId="3" xfId="1" applyFont="1" applyFill="1" applyBorder="1" applyAlignment="1">
      <alignment horizontal="left" vertical="center" wrapText="1"/>
    </xf>
    <xf numFmtId="0" fontId="11" fillId="7" borderId="7" xfId="1" applyFont="1" applyFill="1" applyBorder="1" applyAlignment="1">
      <alignment horizontal="left" vertical="center"/>
    </xf>
    <xf numFmtId="0" fontId="11" fillId="7" borderId="7" xfId="1" applyFont="1" applyFill="1" applyBorder="1" applyAlignment="1">
      <alignment horizontal="right" vertical="center"/>
    </xf>
    <xf numFmtId="0" fontId="12" fillId="5" borderId="8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center" vertical="center" wrapText="1"/>
    </xf>
    <xf numFmtId="0" fontId="12" fillId="5" borderId="13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</cellXfs>
  <cellStyles count="2">
    <cellStyle name="常规" xfId="0" builtinId="0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/>
  <dimension ref="A1:J23"/>
  <sheetViews>
    <sheetView topLeftCell="A13" zoomScale="85" zoomScaleNormal="85" workbookViewId="0">
      <selection activeCell="N17" sqref="N17"/>
    </sheetView>
  </sheetViews>
  <sheetFormatPr defaultRowHeight="24" customHeight="1"/>
  <cols>
    <col min="1" max="1" width="15.375" style="1" customWidth="1"/>
    <col min="2" max="2" width="16.125" style="1" customWidth="1"/>
    <col min="3" max="3" width="2.75" style="1" customWidth="1"/>
    <col min="4" max="4" width="3.125" style="1" customWidth="1"/>
    <col min="5" max="5" width="5.875" style="1" customWidth="1"/>
    <col min="6" max="6" width="10.125" style="1" customWidth="1"/>
    <col min="7" max="7" width="5" style="1" customWidth="1"/>
    <col min="8" max="8" width="7.375" style="1" customWidth="1"/>
    <col min="9" max="9" width="6.125" style="1" customWidth="1"/>
    <col min="10" max="16384" width="9" style="1"/>
  </cols>
  <sheetData>
    <row r="1" spans="1:10" ht="108.75" customHeight="1"/>
    <row r="2" spans="1:10" ht="45.7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</row>
    <row r="3" spans="1:10" ht="16.5" customHeight="1">
      <c r="A3" s="89" t="s">
        <v>1</v>
      </c>
      <c r="B3" s="89"/>
      <c r="C3" s="89"/>
      <c r="D3" s="89"/>
      <c r="E3" s="89"/>
      <c r="F3" s="89"/>
      <c r="G3" s="89"/>
      <c r="H3" s="89"/>
      <c r="I3" s="89"/>
    </row>
    <row r="5" spans="1:10" ht="18" customHeight="1">
      <c r="A5" s="84" t="s">
        <v>2</v>
      </c>
      <c r="B5" s="84"/>
      <c r="C5" s="84"/>
      <c r="D5" s="84"/>
      <c r="E5" s="84"/>
      <c r="F5" s="84"/>
      <c r="G5" s="84"/>
      <c r="H5" s="84"/>
      <c r="I5" s="84"/>
    </row>
    <row r="6" spans="1:10" ht="51.75" customHeight="1">
      <c r="A6" s="86" t="s">
        <v>122</v>
      </c>
      <c r="B6" s="86"/>
      <c r="C6" s="87"/>
      <c r="D6" s="87"/>
      <c r="E6" s="87"/>
      <c r="F6" s="87"/>
      <c r="G6" s="87"/>
      <c r="H6" s="87"/>
      <c r="I6" s="87"/>
    </row>
    <row r="7" spans="1:10" ht="18" customHeight="1">
      <c r="A7" s="84" t="s">
        <v>3</v>
      </c>
      <c r="B7" s="84"/>
      <c r="C7" s="84"/>
      <c r="D7" s="84"/>
      <c r="E7" s="84"/>
      <c r="F7" s="84"/>
      <c r="G7" s="84"/>
      <c r="H7" s="84"/>
      <c r="I7" s="84"/>
    </row>
    <row r="8" spans="1:10" ht="85.5" customHeight="1">
      <c r="A8" s="86" t="s">
        <v>123</v>
      </c>
      <c r="B8" s="86"/>
      <c r="C8" s="87"/>
      <c r="D8" s="87"/>
      <c r="E8" s="87"/>
      <c r="F8" s="87"/>
      <c r="G8" s="87"/>
      <c r="H8" s="87"/>
      <c r="I8" s="87"/>
    </row>
    <row r="9" spans="1:10" ht="18" customHeight="1">
      <c r="A9" s="2" t="s">
        <v>4</v>
      </c>
      <c r="B9" s="3" t="s">
        <v>5</v>
      </c>
      <c r="D9" s="79" t="s">
        <v>6</v>
      </c>
      <c r="E9" s="79"/>
      <c r="F9" s="79"/>
      <c r="G9" s="79"/>
      <c r="H9" s="79"/>
      <c r="I9" s="79"/>
    </row>
    <row r="10" spans="1:10" ht="18" customHeight="1">
      <c r="A10" s="2" t="s">
        <v>7</v>
      </c>
      <c r="B10" s="3" t="s">
        <v>8</v>
      </c>
      <c r="D10" s="71" t="s">
        <v>9</v>
      </c>
      <c r="E10" s="80"/>
      <c r="F10" s="80"/>
      <c r="G10" s="4" t="s">
        <v>10</v>
      </c>
      <c r="H10" s="4" t="s">
        <v>11</v>
      </c>
      <c r="I10" s="4" t="s">
        <v>12</v>
      </c>
    </row>
    <row r="11" spans="1:10" ht="18" customHeight="1">
      <c r="A11" s="2" t="s">
        <v>13</v>
      </c>
      <c r="B11" s="3" t="s">
        <v>14</v>
      </c>
      <c r="D11" s="81" t="s">
        <v>15</v>
      </c>
      <c r="E11" s="82" t="s">
        <v>16</v>
      </c>
      <c r="F11" s="83"/>
      <c r="G11" s="5">
        <v>28</v>
      </c>
      <c r="H11" s="5">
        <v>723</v>
      </c>
      <c r="I11" s="6">
        <v>0.187</v>
      </c>
    </row>
    <row r="12" spans="1:10" ht="18" customHeight="1">
      <c r="A12" s="84" t="s">
        <v>17</v>
      </c>
      <c r="B12" s="84"/>
      <c r="D12" s="81"/>
      <c r="E12" s="77" t="s">
        <v>18</v>
      </c>
      <c r="F12" s="78"/>
      <c r="G12" s="7">
        <v>13</v>
      </c>
      <c r="H12" s="8">
        <v>208</v>
      </c>
      <c r="I12" s="9">
        <v>8.6999999999999994E-2</v>
      </c>
    </row>
    <row r="13" spans="1:10" ht="18" customHeight="1">
      <c r="A13" s="85" t="s">
        <v>124</v>
      </c>
      <c r="B13" s="85"/>
      <c r="D13" s="81"/>
      <c r="E13" s="82" t="s">
        <v>19</v>
      </c>
      <c r="F13" s="83"/>
      <c r="G13" s="5">
        <v>29</v>
      </c>
      <c r="H13" s="10">
        <v>496</v>
      </c>
      <c r="I13" s="6">
        <v>0.193</v>
      </c>
    </row>
    <row r="14" spans="1:10" ht="18" customHeight="1">
      <c r="A14" s="85"/>
      <c r="B14" s="85"/>
      <c r="D14" s="81"/>
      <c r="E14" s="77" t="s">
        <v>20</v>
      </c>
      <c r="F14" s="78"/>
      <c r="G14" s="11">
        <v>20</v>
      </c>
      <c r="H14" s="12">
        <v>320</v>
      </c>
      <c r="I14" s="13">
        <v>0.13300000000000001</v>
      </c>
    </row>
    <row r="15" spans="1:10" ht="18" customHeight="1">
      <c r="A15" s="85"/>
      <c r="B15" s="85"/>
      <c r="D15" s="81"/>
      <c r="E15" s="82" t="s">
        <v>21</v>
      </c>
      <c r="F15" s="83"/>
      <c r="G15" s="5">
        <v>20</v>
      </c>
      <c r="H15" s="10">
        <v>960</v>
      </c>
      <c r="I15" s="6">
        <v>0.13300000000000001</v>
      </c>
    </row>
    <row r="16" spans="1:10" ht="18" customHeight="1">
      <c r="A16" s="85"/>
      <c r="B16" s="85"/>
      <c r="D16" s="81"/>
      <c r="E16" s="72" t="s">
        <v>22</v>
      </c>
      <c r="F16" s="73"/>
      <c r="G16" s="14">
        <f>SUM(G11:G15)</f>
        <v>110</v>
      </c>
      <c r="H16" s="15">
        <f>SUM(H11:H15)</f>
        <v>2707</v>
      </c>
      <c r="I16" s="16">
        <v>0.73299999999999998</v>
      </c>
      <c r="J16" s="17"/>
    </row>
    <row r="17" spans="1:10" ht="18" customHeight="1">
      <c r="A17" s="85"/>
      <c r="B17" s="85"/>
      <c r="D17" s="74" t="s">
        <v>23</v>
      </c>
      <c r="E17" s="75" t="s">
        <v>24</v>
      </c>
      <c r="F17" s="76"/>
      <c r="G17" s="18">
        <v>10</v>
      </c>
      <c r="H17" s="19">
        <v>160</v>
      </c>
      <c r="I17" s="20">
        <f>G17/G21</f>
        <v>6.6666666666666666E-2</v>
      </c>
    </row>
    <row r="18" spans="1:10" ht="18" customHeight="1">
      <c r="A18" s="21"/>
      <c r="B18" s="21"/>
      <c r="D18" s="74"/>
      <c r="E18" s="77" t="s">
        <v>25</v>
      </c>
      <c r="F18" s="78"/>
      <c r="G18" s="11">
        <v>3</v>
      </c>
      <c r="H18" s="12">
        <v>48</v>
      </c>
      <c r="I18" s="13">
        <f>G18/G21</f>
        <v>0.02</v>
      </c>
    </row>
    <row r="19" spans="1:10" ht="18" customHeight="1">
      <c r="A19" s="22"/>
      <c r="B19" s="22"/>
      <c r="D19" s="74"/>
      <c r="E19" s="75" t="s">
        <v>26</v>
      </c>
      <c r="F19" s="76"/>
      <c r="G19" s="18">
        <v>29</v>
      </c>
      <c r="H19" s="19">
        <f>29*16</f>
        <v>464</v>
      </c>
      <c r="I19" s="20">
        <v>0.193</v>
      </c>
    </row>
    <row r="20" spans="1:10" ht="18" customHeight="1">
      <c r="A20" s="22"/>
      <c r="B20" s="22"/>
      <c r="D20" s="74"/>
      <c r="E20" s="72" t="s">
        <v>27</v>
      </c>
      <c r="F20" s="73"/>
      <c r="G20" s="14">
        <v>40</v>
      </c>
      <c r="H20" s="15">
        <f>SUM(H17:H19)</f>
        <v>672</v>
      </c>
      <c r="I20" s="16">
        <f>G20/G21</f>
        <v>0.26666666666666666</v>
      </c>
      <c r="J20" s="17"/>
    </row>
    <row r="21" spans="1:10" ht="18" customHeight="1">
      <c r="A21" s="23"/>
      <c r="B21" s="23"/>
      <c r="D21" s="71" t="s">
        <v>28</v>
      </c>
      <c r="E21" s="71"/>
      <c r="F21" s="71"/>
      <c r="G21" s="24">
        <f>SUM(G20,G16)</f>
        <v>150</v>
      </c>
      <c r="H21" s="25">
        <f>SUM(H20,H16)</f>
        <v>3379</v>
      </c>
      <c r="I21" s="26"/>
      <c r="J21" s="17"/>
    </row>
    <row r="22" spans="1:10" ht="24" customHeight="1">
      <c r="A22" s="27"/>
      <c r="G22" s="17"/>
      <c r="H22" s="17"/>
      <c r="I22" s="17"/>
    </row>
    <row r="23" spans="1:10" ht="24" customHeight="1">
      <c r="A23" s="27"/>
    </row>
  </sheetData>
  <sheetProtection algorithmName="SHA-512" hashValue="LksrBzBY0MpWozd3BZ2FkB0dcie9KId2GxuslCMRRsMCuOl3qxzTzAtPf/+FyWMO7HDWufoITVu8/zT4wlFwXw==" saltValue="5jBe+KYCwo2fLwNQPMDktg==" spinCount="100000" sheet="1" objects="1" scenarios="1" insertRows="0" deleteRows="0"/>
  <protectedRanges>
    <protectedRange sqref="A2:A3 A6 B10:B11 A13 A8 G11:I21" name="区域1"/>
  </protectedRanges>
  <mergeCells count="23">
    <mergeCell ref="A8:I8"/>
    <mergeCell ref="A2:I2"/>
    <mergeCell ref="A3:I3"/>
    <mergeCell ref="A5:I5"/>
    <mergeCell ref="A6:I6"/>
    <mergeCell ref="A7:I7"/>
    <mergeCell ref="D9:I9"/>
    <mergeCell ref="D10:F10"/>
    <mergeCell ref="D11:D16"/>
    <mergeCell ref="E11:F11"/>
    <mergeCell ref="A12:B12"/>
    <mergeCell ref="E12:F12"/>
    <mergeCell ref="A13:B17"/>
    <mergeCell ref="E13:F13"/>
    <mergeCell ref="E14:F14"/>
    <mergeCell ref="E15:F15"/>
    <mergeCell ref="D21:F21"/>
    <mergeCell ref="E16:F16"/>
    <mergeCell ref="D17:D20"/>
    <mergeCell ref="E17:F17"/>
    <mergeCell ref="E18:F18"/>
    <mergeCell ref="E19:F19"/>
    <mergeCell ref="E20:F20"/>
  </mergeCells>
  <phoneticPr fontId="2" type="noConversion"/>
  <pageMargins left="0.70866141732283505" right="0.511811023622047" top="0.74803149606299202" bottom="0.74803149606299202" header="0.31496062992126" footer="0.31496062992126"/>
  <pageSetup paperSize="263" orientation="portrait" horizontalDpi="0" verticalDpi="0" r:id="rId1"/>
  <headerFooter differentOddEven="1">
    <oddFooter>&amp;R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2"/>
  <dimension ref="A1:M71"/>
  <sheetViews>
    <sheetView tabSelected="1" topLeftCell="A4" zoomScaleNormal="100" workbookViewId="0">
      <selection activeCell="O15" sqref="O15"/>
    </sheetView>
  </sheetViews>
  <sheetFormatPr defaultRowHeight="14.25"/>
  <cols>
    <col min="1" max="1" width="7.625" style="70" customWidth="1"/>
    <col min="2" max="2" width="27.75" style="1" customWidth="1"/>
    <col min="3" max="3" width="3.5" style="70" customWidth="1"/>
    <col min="4" max="4" width="3.875" style="70" customWidth="1"/>
    <col min="5" max="8" width="4.625" style="70" customWidth="1"/>
    <col min="9" max="10" width="4.375" style="70" customWidth="1"/>
    <col min="11" max="16384" width="9" style="1"/>
  </cols>
  <sheetData>
    <row r="1" spans="1:12" ht="19.5" customHeight="1">
      <c r="A1" s="96" t="s">
        <v>29</v>
      </c>
      <c r="B1" s="96"/>
      <c r="C1" s="97" t="s">
        <v>30</v>
      </c>
      <c r="D1" s="97"/>
      <c r="E1" s="97"/>
      <c r="F1" s="97"/>
      <c r="G1" s="97"/>
      <c r="H1" s="97"/>
      <c r="I1" s="97"/>
      <c r="J1" s="97"/>
    </row>
    <row r="2" spans="1:12">
      <c r="A2" s="98" t="s">
        <v>31</v>
      </c>
      <c r="B2" s="100" t="s">
        <v>32</v>
      </c>
      <c r="C2" s="100" t="s">
        <v>33</v>
      </c>
      <c r="D2" s="100" t="s">
        <v>34</v>
      </c>
      <c r="E2" s="102" t="s">
        <v>35</v>
      </c>
      <c r="F2" s="103"/>
      <c r="G2" s="103"/>
      <c r="H2" s="104"/>
      <c r="I2" s="100" t="s">
        <v>36</v>
      </c>
      <c r="J2" s="105" t="s">
        <v>37</v>
      </c>
    </row>
    <row r="3" spans="1:12">
      <c r="A3" s="99"/>
      <c r="B3" s="101"/>
      <c r="C3" s="101"/>
      <c r="D3" s="101"/>
      <c r="E3" s="28" t="s">
        <v>38</v>
      </c>
      <c r="F3" s="28" t="s">
        <v>39</v>
      </c>
      <c r="G3" s="28" t="s">
        <v>40</v>
      </c>
      <c r="H3" s="28" t="s">
        <v>41</v>
      </c>
      <c r="I3" s="101"/>
      <c r="J3" s="106"/>
    </row>
    <row r="4" spans="1:12" ht="15" customHeight="1">
      <c r="A4" s="94" t="s">
        <v>42</v>
      </c>
      <c r="B4" s="95"/>
      <c r="C4" s="29">
        <v>41</v>
      </c>
      <c r="D4" s="29">
        <v>931</v>
      </c>
      <c r="E4" s="29">
        <v>704</v>
      </c>
      <c r="F4" s="29"/>
      <c r="G4" s="29">
        <v>32</v>
      </c>
      <c r="H4" s="29">
        <v>195</v>
      </c>
      <c r="I4" s="28"/>
      <c r="J4" s="30"/>
    </row>
    <row r="5" spans="1:12" ht="25.5" customHeight="1">
      <c r="A5" s="31"/>
      <c r="B5" s="90" t="s">
        <v>126</v>
      </c>
      <c r="C5" s="90"/>
      <c r="D5" s="90"/>
      <c r="E5" s="90"/>
      <c r="F5" s="90"/>
      <c r="G5" s="90"/>
      <c r="H5" s="90"/>
      <c r="I5" s="90"/>
      <c r="J5" s="91"/>
      <c r="L5" s="17"/>
    </row>
    <row r="6" spans="1:12" s="35" customFormat="1" ht="15" customHeight="1">
      <c r="A6" s="92" t="s">
        <v>43</v>
      </c>
      <c r="B6" s="93"/>
      <c r="C6" s="32">
        <v>13</v>
      </c>
      <c r="D6" s="32">
        <v>208</v>
      </c>
      <c r="E6" s="32">
        <v>208</v>
      </c>
      <c r="F6" s="32"/>
      <c r="G6" s="32"/>
      <c r="H6" s="32"/>
      <c r="I6" s="33"/>
      <c r="J6" s="34"/>
    </row>
    <row r="7" spans="1:12" s="35" customFormat="1" ht="15" customHeight="1">
      <c r="A7" s="36">
        <v>28220870</v>
      </c>
      <c r="B7" s="37" t="s">
        <v>44</v>
      </c>
      <c r="C7" s="38">
        <v>4</v>
      </c>
      <c r="D7" s="38">
        <v>64</v>
      </c>
      <c r="E7" s="38">
        <v>64</v>
      </c>
      <c r="F7" s="39"/>
      <c r="G7" s="39"/>
      <c r="H7" s="39"/>
      <c r="I7" s="40" t="s">
        <v>45</v>
      </c>
      <c r="J7" s="41" t="s">
        <v>46</v>
      </c>
    </row>
    <row r="8" spans="1:12" s="35" customFormat="1">
      <c r="A8" s="36">
        <v>26420010</v>
      </c>
      <c r="B8" s="42" t="s">
        <v>47</v>
      </c>
      <c r="C8" s="43">
        <v>3</v>
      </c>
      <c r="D8" s="43">
        <v>48</v>
      </c>
      <c r="E8" s="44">
        <v>48</v>
      </c>
      <c r="F8" s="45"/>
      <c r="G8" s="45"/>
      <c r="H8" s="45"/>
      <c r="I8" s="46" t="s">
        <v>48</v>
      </c>
      <c r="J8" s="47">
        <v>1</v>
      </c>
    </row>
    <row r="9" spans="1:12" s="35" customFormat="1">
      <c r="A9" s="36">
        <v>26420080</v>
      </c>
      <c r="B9" s="42" t="s">
        <v>49</v>
      </c>
      <c r="C9" s="43">
        <v>3</v>
      </c>
      <c r="D9" s="43">
        <v>48</v>
      </c>
      <c r="E9" s="44">
        <v>48</v>
      </c>
      <c r="F9" s="45"/>
      <c r="G9" s="45"/>
      <c r="H9" s="45"/>
      <c r="I9" s="46" t="s">
        <v>48</v>
      </c>
      <c r="J9" s="47">
        <v>1</v>
      </c>
    </row>
    <row r="10" spans="1:12" s="35" customFormat="1">
      <c r="A10" s="36">
        <v>26420090</v>
      </c>
      <c r="B10" s="42" t="s">
        <v>50</v>
      </c>
      <c r="C10" s="48">
        <v>3</v>
      </c>
      <c r="D10" s="48">
        <v>48</v>
      </c>
      <c r="E10" s="45">
        <v>48</v>
      </c>
      <c r="F10" s="45"/>
      <c r="G10" s="45"/>
      <c r="H10" s="45"/>
      <c r="I10" s="46" t="s">
        <v>48</v>
      </c>
      <c r="J10" s="47">
        <v>2</v>
      </c>
    </row>
    <row r="11" spans="1:12" s="35" customFormat="1" ht="13.5" customHeight="1">
      <c r="A11" s="92" t="s">
        <v>51</v>
      </c>
      <c r="B11" s="93"/>
      <c r="C11" s="32">
        <v>29</v>
      </c>
      <c r="D11" s="32">
        <v>496</v>
      </c>
      <c r="E11" s="32">
        <v>496</v>
      </c>
      <c r="F11" s="32"/>
      <c r="G11" s="32"/>
      <c r="H11" s="32"/>
      <c r="I11" s="32"/>
      <c r="J11" s="34"/>
    </row>
    <row r="12" spans="1:12" s="35" customFormat="1">
      <c r="A12" s="36">
        <v>26423010</v>
      </c>
      <c r="B12" s="42" t="s">
        <v>52</v>
      </c>
      <c r="C12" s="48">
        <v>3</v>
      </c>
      <c r="D12" s="48">
        <v>48</v>
      </c>
      <c r="E12" s="48">
        <v>48</v>
      </c>
      <c r="F12" s="49"/>
      <c r="G12" s="49"/>
      <c r="H12" s="49"/>
      <c r="I12" s="46" t="s">
        <v>48</v>
      </c>
      <c r="J12" s="50">
        <v>1</v>
      </c>
    </row>
    <row r="13" spans="1:12" s="35" customFormat="1">
      <c r="A13" s="36">
        <v>26423020</v>
      </c>
      <c r="B13" s="42" t="s">
        <v>53</v>
      </c>
      <c r="C13" s="43">
        <v>3</v>
      </c>
      <c r="D13" s="43">
        <v>48</v>
      </c>
      <c r="E13" s="43">
        <v>48</v>
      </c>
      <c r="F13" s="49"/>
      <c r="G13" s="49"/>
      <c r="H13" s="49"/>
      <c r="I13" s="46" t="s">
        <v>48</v>
      </c>
      <c r="J13" s="50">
        <v>1</v>
      </c>
    </row>
    <row r="14" spans="1:12" s="35" customFormat="1">
      <c r="A14" s="36">
        <v>26423030</v>
      </c>
      <c r="B14" s="42" t="s">
        <v>54</v>
      </c>
      <c r="C14" s="43">
        <v>3</v>
      </c>
      <c r="D14" s="43">
        <v>48</v>
      </c>
      <c r="E14" s="43">
        <v>48</v>
      </c>
      <c r="F14" s="49"/>
      <c r="G14" s="49"/>
      <c r="H14" s="49"/>
      <c r="I14" s="46" t="s">
        <v>48</v>
      </c>
      <c r="J14" s="50">
        <v>2</v>
      </c>
    </row>
    <row r="15" spans="1:12" s="35" customFormat="1">
      <c r="A15" s="36">
        <v>26423040</v>
      </c>
      <c r="B15" s="42" t="s">
        <v>55</v>
      </c>
      <c r="C15" s="43">
        <v>3</v>
      </c>
      <c r="D15" s="43">
        <v>48</v>
      </c>
      <c r="E15" s="43">
        <v>48</v>
      </c>
      <c r="F15" s="49"/>
      <c r="G15" s="49"/>
      <c r="H15" s="49"/>
      <c r="I15" s="46" t="s">
        <v>48</v>
      </c>
      <c r="J15" s="50">
        <v>3</v>
      </c>
    </row>
    <row r="16" spans="1:12" s="35" customFormat="1">
      <c r="A16" s="36">
        <v>26423050</v>
      </c>
      <c r="B16" s="42" t="s">
        <v>56</v>
      </c>
      <c r="C16" s="43">
        <v>3</v>
      </c>
      <c r="D16" s="43">
        <v>48</v>
      </c>
      <c r="E16" s="43">
        <v>48</v>
      </c>
      <c r="F16" s="49"/>
      <c r="G16" s="49"/>
      <c r="H16" s="49"/>
      <c r="I16" s="46" t="s">
        <v>48</v>
      </c>
      <c r="J16" s="50">
        <v>3</v>
      </c>
    </row>
    <row r="17" spans="1:10" s="35" customFormat="1">
      <c r="A17" s="36">
        <v>26423060</v>
      </c>
      <c r="B17" s="42" t="s">
        <v>57</v>
      </c>
      <c r="C17" s="43">
        <v>3</v>
      </c>
      <c r="D17" s="43">
        <v>48</v>
      </c>
      <c r="E17" s="43">
        <v>48</v>
      </c>
      <c r="F17" s="49"/>
      <c r="G17" s="49"/>
      <c r="H17" s="49"/>
      <c r="I17" s="46" t="s">
        <v>48</v>
      </c>
      <c r="J17" s="50">
        <v>3</v>
      </c>
    </row>
    <row r="18" spans="1:10" s="35" customFormat="1">
      <c r="A18" s="36">
        <v>26423070</v>
      </c>
      <c r="B18" s="42" t="s">
        <v>58</v>
      </c>
      <c r="C18" s="43">
        <v>3</v>
      </c>
      <c r="D18" s="43">
        <v>48</v>
      </c>
      <c r="E18" s="43">
        <v>48</v>
      </c>
      <c r="F18" s="49"/>
      <c r="G18" s="49"/>
      <c r="H18" s="49"/>
      <c r="I18" s="46" t="s">
        <v>48</v>
      </c>
      <c r="J18" s="50">
        <v>3</v>
      </c>
    </row>
    <row r="19" spans="1:10" s="35" customFormat="1">
      <c r="A19" s="36">
        <v>26423080</v>
      </c>
      <c r="B19" s="42" t="s">
        <v>59</v>
      </c>
      <c r="C19" s="43">
        <v>3</v>
      </c>
      <c r="D19" s="43">
        <v>48</v>
      </c>
      <c r="E19" s="43">
        <v>48</v>
      </c>
      <c r="F19" s="49"/>
      <c r="G19" s="49"/>
      <c r="H19" s="49"/>
      <c r="I19" s="46" t="s">
        <v>48</v>
      </c>
      <c r="J19" s="51">
        <v>4</v>
      </c>
    </row>
    <row r="20" spans="1:10" s="35" customFormat="1">
      <c r="A20" s="36">
        <v>26423090</v>
      </c>
      <c r="B20" s="42" t="s">
        <v>60</v>
      </c>
      <c r="C20" s="43">
        <v>3</v>
      </c>
      <c r="D20" s="43">
        <v>48</v>
      </c>
      <c r="E20" s="43">
        <v>48</v>
      </c>
      <c r="F20" s="49"/>
      <c r="G20" s="49"/>
      <c r="H20" s="49"/>
      <c r="I20" s="46" t="s">
        <v>48</v>
      </c>
      <c r="J20" s="50">
        <v>4</v>
      </c>
    </row>
    <row r="21" spans="1:10" s="35" customFormat="1">
      <c r="A21" s="36">
        <v>26423100</v>
      </c>
      <c r="B21" s="42" t="s">
        <v>61</v>
      </c>
      <c r="C21" s="43">
        <v>2</v>
      </c>
      <c r="D21" s="43">
        <v>32</v>
      </c>
      <c r="E21" s="43">
        <v>32</v>
      </c>
      <c r="F21" s="49"/>
      <c r="G21" s="49"/>
      <c r="H21" s="49"/>
      <c r="I21" s="46" t="s">
        <v>48</v>
      </c>
      <c r="J21" s="51">
        <v>4</v>
      </c>
    </row>
    <row r="22" spans="1:10" s="35" customFormat="1" ht="15" customHeight="1">
      <c r="A22" s="92" t="s">
        <v>62</v>
      </c>
      <c r="B22" s="93"/>
      <c r="C22" s="32">
        <v>20</v>
      </c>
      <c r="D22" s="32">
        <v>320</v>
      </c>
      <c r="E22" s="32">
        <v>320</v>
      </c>
      <c r="F22" s="32"/>
      <c r="G22" s="32"/>
      <c r="H22" s="32"/>
      <c r="I22" s="32"/>
      <c r="J22" s="34"/>
    </row>
    <row r="23" spans="1:10" s="35" customFormat="1">
      <c r="A23" s="36">
        <v>26433110</v>
      </c>
      <c r="B23" s="42" t="s">
        <v>63</v>
      </c>
      <c r="C23" s="43">
        <v>3</v>
      </c>
      <c r="D23" s="43">
        <v>48</v>
      </c>
      <c r="E23" s="43">
        <v>48</v>
      </c>
      <c r="F23" s="49"/>
      <c r="G23" s="49"/>
      <c r="H23" s="49"/>
      <c r="I23" s="46" t="s">
        <v>48</v>
      </c>
      <c r="J23" s="50">
        <v>2</v>
      </c>
    </row>
    <row r="24" spans="1:10" s="35" customFormat="1">
      <c r="A24" s="36">
        <v>26433120</v>
      </c>
      <c r="B24" s="42" t="s">
        <v>64</v>
      </c>
      <c r="C24" s="43">
        <v>3</v>
      </c>
      <c r="D24" s="43">
        <v>48</v>
      </c>
      <c r="E24" s="43">
        <v>48</v>
      </c>
      <c r="F24" s="49"/>
      <c r="G24" s="49"/>
      <c r="H24" s="49"/>
      <c r="I24" s="46" t="s">
        <v>48</v>
      </c>
      <c r="J24" s="50">
        <v>3</v>
      </c>
    </row>
    <row r="25" spans="1:10" s="35" customFormat="1">
      <c r="A25" s="36">
        <v>26433130</v>
      </c>
      <c r="B25" s="42" t="s">
        <v>65</v>
      </c>
      <c r="C25" s="43">
        <v>3</v>
      </c>
      <c r="D25" s="43">
        <v>48</v>
      </c>
      <c r="E25" s="43">
        <v>48</v>
      </c>
      <c r="F25" s="49"/>
      <c r="G25" s="49"/>
      <c r="H25" s="49"/>
      <c r="I25" s="46" t="s">
        <v>48</v>
      </c>
      <c r="J25" s="50">
        <v>4</v>
      </c>
    </row>
    <row r="26" spans="1:10" s="35" customFormat="1">
      <c r="A26" s="36">
        <v>26433140</v>
      </c>
      <c r="B26" s="42" t="s">
        <v>66</v>
      </c>
      <c r="C26" s="43">
        <v>3</v>
      </c>
      <c r="D26" s="43">
        <v>48</v>
      </c>
      <c r="E26" s="43">
        <v>48</v>
      </c>
      <c r="F26" s="49"/>
      <c r="G26" s="49"/>
      <c r="H26" s="49"/>
      <c r="I26" s="46" t="s">
        <v>48</v>
      </c>
      <c r="J26" s="51">
        <v>5</v>
      </c>
    </row>
    <row r="27" spans="1:10" s="35" customFormat="1">
      <c r="A27" s="36">
        <v>26433150</v>
      </c>
      <c r="B27" s="42" t="s">
        <v>67</v>
      </c>
      <c r="C27" s="43">
        <v>3</v>
      </c>
      <c r="D27" s="43">
        <v>48</v>
      </c>
      <c r="E27" s="43">
        <v>48</v>
      </c>
      <c r="F27" s="49"/>
      <c r="G27" s="49"/>
      <c r="H27" s="49"/>
      <c r="I27" s="46" t="s">
        <v>48</v>
      </c>
      <c r="J27" s="51">
        <v>5</v>
      </c>
    </row>
    <row r="28" spans="1:10" s="35" customFormat="1">
      <c r="A28" s="36">
        <v>26433160</v>
      </c>
      <c r="B28" s="42" t="s">
        <v>68</v>
      </c>
      <c r="C28" s="52">
        <v>3</v>
      </c>
      <c r="D28" s="52">
        <v>48</v>
      </c>
      <c r="E28" s="52">
        <v>48</v>
      </c>
      <c r="F28" s="53"/>
      <c r="G28" s="53"/>
      <c r="H28" s="53"/>
      <c r="I28" s="46" t="s">
        <v>69</v>
      </c>
      <c r="J28" s="54">
        <v>6</v>
      </c>
    </row>
    <row r="29" spans="1:10" s="35" customFormat="1">
      <c r="A29" s="36">
        <v>26433170</v>
      </c>
      <c r="B29" s="42" t="s">
        <v>70</v>
      </c>
      <c r="C29" s="55">
        <v>2</v>
      </c>
      <c r="D29" s="55">
        <v>32</v>
      </c>
      <c r="E29" s="55">
        <v>32</v>
      </c>
      <c r="F29" s="53"/>
      <c r="G29" s="53"/>
      <c r="H29" s="53"/>
      <c r="I29" s="46" t="s">
        <v>48</v>
      </c>
      <c r="J29" s="54">
        <v>7</v>
      </c>
    </row>
    <row r="30" spans="1:10" ht="15" customHeight="1">
      <c r="A30" s="94" t="s">
        <v>71</v>
      </c>
      <c r="B30" s="95"/>
      <c r="C30" s="29">
        <v>64</v>
      </c>
      <c r="D30" s="29">
        <v>1024</v>
      </c>
      <c r="E30" s="29">
        <v>1024</v>
      </c>
      <c r="F30" s="29"/>
      <c r="G30" s="29"/>
      <c r="H30" s="29"/>
      <c r="I30" s="29"/>
      <c r="J30" s="30"/>
    </row>
    <row r="31" spans="1:10" s="35" customFormat="1">
      <c r="A31" s="36">
        <v>26433180</v>
      </c>
      <c r="B31" s="42" t="s">
        <v>72</v>
      </c>
      <c r="C31" s="45">
        <v>2</v>
      </c>
      <c r="D31" s="45">
        <v>32</v>
      </c>
      <c r="E31" s="45">
        <v>32</v>
      </c>
      <c r="F31" s="45"/>
      <c r="G31" s="45"/>
      <c r="H31" s="45"/>
      <c r="I31" s="46" t="s">
        <v>48</v>
      </c>
      <c r="J31" s="47">
        <v>1</v>
      </c>
    </row>
    <row r="32" spans="1:10" s="35" customFormat="1">
      <c r="A32" s="36">
        <v>26433190</v>
      </c>
      <c r="B32" s="42" t="s">
        <v>73</v>
      </c>
      <c r="C32" s="43">
        <v>2</v>
      </c>
      <c r="D32" s="43">
        <v>32</v>
      </c>
      <c r="E32" s="43">
        <v>32</v>
      </c>
      <c r="F32" s="49"/>
      <c r="G32" s="49"/>
      <c r="H32" s="49"/>
      <c r="I32" s="46" t="s">
        <v>48</v>
      </c>
      <c r="J32" s="50">
        <v>2</v>
      </c>
    </row>
    <row r="33" spans="1:13" s="35" customFormat="1">
      <c r="A33" s="36">
        <v>26433200</v>
      </c>
      <c r="B33" s="42" t="s">
        <v>74</v>
      </c>
      <c r="C33" s="55">
        <v>2</v>
      </c>
      <c r="D33" s="55">
        <v>32</v>
      </c>
      <c r="E33" s="55">
        <v>32</v>
      </c>
      <c r="F33" s="53"/>
      <c r="G33" s="53"/>
      <c r="H33" s="53"/>
      <c r="I33" s="46" t="s">
        <v>48</v>
      </c>
      <c r="J33" s="56">
        <v>2</v>
      </c>
    </row>
    <row r="34" spans="1:13" s="35" customFormat="1">
      <c r="A34" s="36">
        <v>26433210</v>
      </c>
      <c r="B34" s="42" t="s">
        <v>75</v>
      </c>
      <c r="C34" s="45">
        <v>1</v>
      </c>
      <c r="D34" s="45">
        <v>16</v>
      </c>
      <c r="E34" s="45">
        <v>16</v>
      </c>
      <c r="F34" s="45"/>
      <c r="G34" s="45"/>
      <c r="H34" s="45"/>
      <c r="I34" s="46" t="s">
        <v>76</v>
      </c>
      <c r="J34" s="47" t="s">
        <v>77</v>
      </c>
    </row>
    <row r="35" spans="1:13" s="35" customFormat="1">
      <c r="A35" s="36">
        <v>26433220</v>
      </c>
      <c r="B35" s="42" t="s">
        <v>78</v>
      </c>
      <c r="C35" s="45">
        <v>1</v>
      </c>
      <c r="D35" s="45">
        <v>16</v>
      </c>
      <c r="E35" s="45">
        <v>16</v>
      </c>
      <c r="F35" s="45"/>
      <c r="G35" s="45"/>
      <c r="H35" s="45"/>
      <c r="I35" s="46" t="s">
        <v>76</v>
      </c>
      <c r="J35" s="47" t="s">
        <v>77</v>
      </c>
    </row>
    <row r="36" spans="1:13" s="35" customFormat="1">
      <c r="A36" s="36">
        <v>26433230</v>
      </c>
      <c r="B36" s="42" t="s">
        <v>79</v>
      </c>
      <c r="C36" s="45">
        <v>2</v>
      </c>
      <c r="D36" s="45">
        <v>32</v>
      </c>
      <c r="E36" s="45">
        <v>32</v>
      </c>
      <c r="F36" s="45"/>
      <c r="G36" s="45"/>
      <c r="H36" s="45"/>
      <c r="I36" s="46" t="s">
        <v>76</v>
      </c>
      <c r="J36" s="47">
        <v>3</v>
      </c>
    </row>
    <row r="37" spans="1:13" s="35" customFormat="1">
      <c r="A37" s="36">
        <v>26433240</v>
      </c>
      <c r="B37" s="42" t="s">
        <v>80</v>
      </c>
      <c r="C37" s="45">
        <v>2</v>
      </c>
      <c r="D37" s="45">
        <v>32</v>
      </c>
      <c r="E37" s="45">
        <v>32</v>
      </c>
      <c r="F37" s="45"/>
      <c r="G37" s="45"/>
      <c r="H37" s="45"/>
      <c r="I37" s="46" t="s">
        <v>76</v>
      </c>
      <c r="J37" s="47">
        <v>3</v>
      </c>
      <c r="M37" s="57"/>
    </row>
    <row r="38" spans="1:13" s="35" customFormat="1">
      <c r="A38" s="36">
        <v>26433250</v>
      </c>
      <c r="B38" s="42" t="s">
        <v>81</v>
      </c>
      <c r="C38" s="45">
        <v>2</v>
      </c>
      <c r="D38" s="45">
        <v>32</v>
      </c>
      <c r="E38" s="45">
        <v>32</v>
      </c>
      <c r="F38" s="45"/>
      <c r="G38" s="45"/>
      <c r="H38" s="45"/>
      <c r="I38" s="46" t="s">
        <v>48</v>
      </c>
      <c r="J38" s="47">
        <v>3</v>
      </c>
    </row>
    <row r="39" spans="1:13" s="35" customFormat="1">
      <c r="A39" s="36">
        <v>26433260</v>
      </c>
      <c r="B39" s="42" t="s">
        <v>82</v>
      </c>
      <c r="C39" s="45">
        <v>2</v>
      </c>
      <c r="D39" s="45">
        <v>32</v>
      </c>
      <c r="E39" s="45">
        <v>32</v>
      </c>
      <c r="F39" s="58"/>
      <c r="G39" s="58"/>
      <c r="H39" s="58"/>
      <c r="I39" s="46" t="s">
        <v>48</v>
      </c>
      <c r="J39" s="59">
        <v>4</v>
      </c>
    </row>
    <row r="40" spans="1:13" s="35" customFormat="1">
      <c r="A40" s="36">
        <v>26433270</v>
      </c>
      <c r="B40" s="42" t="s">
        <v>83</v>
      </c>
      <c r="C40" s="45">
        <v>2</v>
      </c>
      <c r="D40" s="45">
        <v>32</v>
      </c>
      <c r="E40" s="45">
        <v>32</v>
      </c>
      <c r="F40" s="58"/>
      <c r="G40" s="58"/>
      <c r="H40" s="58"/>
      <c r="I40" s="46" t="s">
        <v>48</v>
      </c>
      <c r="J40" s="59">
        <v>4</v>
      </c>
    </row>
    <row r="41" spans="1:13" s="35" customFormat="1">
      <c r="A41" s="36">
        <v>26433280</v>
      </c>
      <c r="B41" s="42" t="s">
        <v>84</v>
      </c>
      <c r="C41" s="45">
        <v>2</v>
      </c>
      <c r="D41" s="45">
        <v>32</v>
      </c>
      <c r="E41" s="45">
        <v>32</v>
      </c>
      <c r="F41" s="58"/>
      <c r="G41" s="58"/>
      <c r="H41" s="58"/>
      <c r="I41" s="46" t="s">
        <v>48</v>
      </c>
      <c r="J41" s="59">
        <v>4</v>
      </c>
    </row>
    <row r="42" spans="1:13" s="35" customFormat="1">
      <c r="A42" s="36">
        <v>26433290</v>
      </c>
      <c r="B42" s="42" t="s">
        <v>85</v>
      </c>
      <c r="C42" s="45">
        <v>2</v>
      </c>
      <c r="D42" s="45">
        <v>32</v>
      </c>
      <c r="E42" s="45">
        <v>32</v>
      </c>
      <c r="F42" s="58"/>
      <c r="G42" s="58"/>
      <c r="H42" s="58"/>
      <c r="I42" s="46" t="s">
        <v>48</v>
      </c>
      <c r="J42" s="59">
        <v>4</v>
      </c>
    </row>
    <row r="43" spans="1:13" s="35" customFormat="1">
      <c r="A43" s="36">
        <v>26433300</v>
      </c>
      <c r="B43" s="42" t="s">
        <v>86</v>
      </c>
      <c r="C43" s="45">
        <v>1</v>
      </c>
      <c r="D43" s="45">
        <v>16</v>
      </c>
      <c r="E43" s="45">
        <v>16</v>
      </c>
      <c r="F43" s="58"/>
      <c r="G43" s="58"/>
      <c r="H43" s="58"/>
      <c r="I43" s="46" t="s">
        <v>76</v>
      </c>
      <c r="J43" s="59" t="s">
        <v>87</v>
      </c>
    </row>
    <row r="44" spans="1:13" s="35" customFormat="1">
      <c r="A44" s="36">
        <v>26433310</v>
      </c>
      <c r="B44" s="42" t="s">
        <v>88</v>
      </c>
      <c r="C44" s="45">
        <v>1</v>
      </c>
      <c r="D44" s="45">
        <v>16</v>
      </c>
      <c r="E44" s="45">
        <v>16</v>
      </c>
      <c r="F44" s="58"/>
      <c r="G44" s="58"/>
      <c r="H44" s="58"/>
      <c r="I44" s="46" t="s">
        <v>76</v>
      </c>
      <c r="J44" s="59" t="s">
        <v>87</v>
      </c>
    </row>
    <row r="45" spans="1:13" s="35" customFormat="1">
      <c r="A45" s="36">
        <v>26433320</v>
      </c>
      <c r="B45" s="42" t="s">
        <v>89</v>
      </c>
      <c r="C45" s="45">
        <v>2</v>
      </c>
      <c r="D45" s="45">
        <v>32</v>
      </c>
      <c r="E45" s="45">
        <v>32</v>
      </c>
      <c r="F45" s="49"/>
      <c r="G45" s="49"/>
      <c r="H45" s="49"/>
      <c r="I45" s="46" t="s">
        <v>48</v>
      </c>
      <c r="J45" s="60" t="s">
        <v>90</v>
      </c>
    </row>
    <row r="46" spans="1:13" s="35" customFormat="1">
      <c r="A46" s="36">
        <v>26433330</v>
      </c>
      <c r="B46" s="42" t="s">
        <v>91</v>
      </c>
      <c r="C46" s="45">
        <v>2</v>
      </c>
      <c r="D46" s="45">
        <v>32</v>
      </c>
      <c r="E46" s="45">
        <v>32</v>
      </c>
      <c r="F46" s="49"/>
      <c r="G46" s="49"/>
      <c r="H46" s="49"/>
      <c r="I46" s="46" t="s">
        <v>48</v>
      </c>
      <c r="J46" s="60" t="s">
        <v>90</v>
      </c>
    </row>
    <row r="47" spans="1:13" s="35" customFormat="1">
      <c r="A47" s="36">
        <v>26433340</v>
      </c>
      <c r="B47" s="42" t="s">
        <v>92</v>
      </c>
      <c r="C47" s="45">
        <v>2</v>
      </c>
      <c r="D47" s="45">
        <v>32</v>
      </c>
      <c r="E47" s="45">
        <v>32</v>
      </c>
      <c r="F47" s="49"/>
      <c r="G47" s="49"/>
      <c r="H47" s="49"/>
      <c r="I47" s="46" t="s">
        <v>48</v>
      </c>
      <c r="J47" s="60" t="s">
        <v>90</v>
      </c>
    </row>
    <row r="48" spans="1:13" s="35" customFormat="1">
      <c r="A48" s="36">
        <v>26433350</v>
      </c>
      <c r="B48" s="42" t="s">
        <v>93</v>
      </c>
      <c r="C48" s="45">
        <v>2</v>
      </c>
      <c r="D48" s="45">
        <v>32</v>
      </c>
      <c r="E48" s="45">
        <v>32</v>
      </c>
      <c r="F48" s="49"/>
      <c r="G48" s="49"/>
      <c r="H48" s="49"/>
      <c r="I48" s="46" t="s">
        <v>48</v>
      </c>
      <c r="J48" s="60" t="s">
        <v>90</v>
      </c>
    </row>
    <row r="49" spans="1:12" s="35" customFormat="1">
      <c r="A49" s="36">
        <v>26433360</v>
      </c>
      <c r="B49" s="42" t="s">
        <v>94</v>
      </c>
      <c r="C49" s="45">
        <v>2</v>
      </c>
      <c r="D49" s="45">
        <v>32</v>
      </c>
      <c r="E49" s="45">
        <v>32</v>
      </c>
      <c r="F49" s="49"/>
      <c r="G49" s="49"/>
      <c r="H49" s="49"/>
      <c r="I49" s="46" t="s">
        <v>76</v>
      </c>
      <c r="J49" s="60" t="s">
        <v>90</v>
      </c>
    </row>
    <row r="50" spans="1:12" s="35" customFormat="1">
      <c r="A50" s="36">
        <v>26433370</v>
      </c>
      <c r="B50" s="42" t="s">
        <v>95</v>
      </c>
      <c r="C50" s="45">
        <v>2</v>
      </c>
      <c r="D50" s="45">
        <v>32</v>
      </c>
      <c r="E50" s="45">
        <v>32</v>
      </c>
      <c r="F50" s="49"/>
      <c r="G50" s="49"/>
      <c r="H50" s="49"/>
      <c r="I50" s="46" t="s">
        <v>76</v>
      </c>
      <c r="J50" s="60" t="s">
        <v>90</v>
      </c>
    </row>
    <row r="51" spans="1:12" s="35" customFormat="1">
      <c r="A51" s="36">
        <v>26433380</v>
      </c>
      <c r="B51" s="42" t="s">
        <v>96</v>
      </c>
      <c r="C51" s="45">
        <v>2</v>
      </c>
      <c r="D51" s="45">
        <v>32</v>
      </c>
      <c r="E51" s="45">
        <v>32</v>
      </c>
      <c r="F51" s="49"/>
      <c r="G51" s="49"/>
      <c r="H51" s="49"/>
      <c r="I51" s="46" t="s">
        <v>48</v>
      </c>
      <c r="J51" s="60" t="s">
        <v>90</v>
      </c>
    </row>
    <row r="52" spans="1:12" s="35" customFormat="1">
      <c r="A52" s="36">
        <v>26433390</v>
      </c>
      <c r="B52" s="42" t="s">
        <v>97</v>
      </c>
      <c r="C52" s="45">
        <v>2</v>
      </c>
      <c r="D52" s="45">
        <v>32</v>
      </c>
      <c r="E52" s="45">
        <v>32</v>
      </c>
      <c r="F52" s="49"/>
      <c r="G52" s="49"/>
      <c r="H52" s="49"/>
      <c r="I52" s="46" t="s">
        <v>48</v>
      </c>
      <c r="J52" s="60" t="s">
        <v>98</v>
      </c>
    </row>
    <row r="53" spans="1:12" s="35" customFormat="1">
      <c r="A53" s="36">
        <v>26433400</v>
      </c>
      <c r="B53" s="42" t="s">
        <v>99</v>
      </c>
      <c r="C53" s="45">
        <v>2</v>
      </c>
      <c r="D53" s="45">
        <v>32</v>
      </c>
      <c r="E53" s="45">
        <v>32</v>
      </c>
      <c r="F53" s="49"/>
      <c r="G53" s="49"/>
      <c r="H53" s="49"/>
      <c r="I53" s="46" t="s">
        <v>76</v>
      </c>
      <c r="J53" s="60" t="s">
        <v>98</v>
      </c>
    </row>
    <row r="54" spans="1:12" s="35" customFormat="1">
      <c r="A54" s="36">
        <v>26433410</v>
      </c>
      <c r="B54" s="42" t="s">
        <v>100</v>
      </c>
      <c r="C54" s="45">
        <v>2</v>
      </c>
      <c r="D54" s="45">
        <v>32</v>
      </c>
      <c r="E54" s="45">
        <v>32</v>
      </c>
      <c r="F54" s="49"/>
      <c r="G54" s="49"/>
      <c r="H54" s="49"/>
      <c r="I54" s="46" t="s">
        <v>76</v>
      </c>
      <c r="J54" s="60" t="s">
        <v>98</v>
      </c>
    </row>
    <row r="55" spans="1:12" s="35" customFormat="1">
      <c r="A55" s="36">
        <v>26433420</v>
      </c>
      <c r="B55" s="42" t="s">
        <v>101</v>
      </c>
      <c r="C55" s="45">
        <v>2</v>
      </c>
      <c r="D55" s="45">
        <v>32</v>
      </c>
      <c r="E55" s="45">
        <v>32</v>
      </c>
      <c r="F55" s="49"/>
      <c r="G55" s="49"/>
      <c r="H55" s="49"/>
      <c r="I55" s="46" t="s">
        <v>48</v>
      </c>
      <c r="J55" s="60" t="s">
        <v>98</v>
      </c>
    </row>
    <row r="56" spans="1:12" s="35" customFormat="1">
      <c r="A56" s="36">
        <v>26433430</v>
      </c>
      <c r="B56" s="42" t="s">
        <v>102</v>
      </c>
      <c r="C56" s="45">
        <v>2</v>
      </c>
      <c r="D56" s="45">
        <v>32</v>
      </c>
      <c r="E56" s="45">
        <v>32</v>
      </c>
      <c r="F56" s="49"/>
      <c r="G56" s="49"/>
      <c r="H56" s="49"/>
      <c r="I56" s="46" t="s">
        <v>76</v>
      </c>
      <c r="J56" s="60" t="s">
        <v>98</v>
      </c>
    </row>
    <row r="57" spans="1:12" s="35" customFormat="1">
      <c r="A57" s="36">
        <v>26433440</v>
      </c>
      <c r="B57" s="42" t="s">
        <v>103</v>
      </c>
      <c r="C57" s="45">
        <v>2</v>
      </c>
      <c r="D57" s="45">
        <v>32</v>
      </c>
      <c r="E57" s="45">
        <v>32</v>
      </c>
      <c r="F57" s="49"/>
      <c r="G57" s="49"/>
      <c r="H57" s="49"/>
      <c r="I57" s="46" t="s">
        <v>76</v>
      </c>
      <c r="J57" s="60" t="s">
        <v>98</v>
      </c>
    </row>
    <row r="58" spans="1:12" s="35" customFormat="1">
      <c r="A58" s="36">
        <v>26433450</v>
      </c>
      <c r="B58" s="42" t="s">
        <v>104</v>
      </c>
      <c r="C58" s="45">
        <v>2</v>
      </c>
      <c r="D58" s="45">
        <v>32</v>
      </c>
      <c r="E58" s="45">
        <v>32</v>
      </c>
      <c r="F58" s="49"/>
      <c r="G58" s="49"/>
      <c r="H58" s="49"/>
      <c r="I58" s="46" t="s">
        <v>76</v>
      </c>
      <c r="J58" s="60" t="s">
        <v>98</v>
      </c>
    </row>
    <row r="59" spans="1:12" s="35" customFormat="1">
      <c r="A59" s="36">
        <v>26433460</v>
      </c>
      <c r="B59" s="42" t="s">
        <v>105</v>
      </c>
      <c r="C59" s="45">
        <v>2</v>
      </c>
      <c r="D59" s="45">
        <v>32</v>
      </c>
      <c r="E59" s="45">
        <v>32</v>
      </c>
      <c r="F59" s="49"/>
      <c r="G59" s="49"/>
      <c r="H59" s="49"/>
      <c r="I59" s="46" t="s">
        <v>76</v>
      </c>
      <c r="J59" s="60" t="s">
        <v>98</v>
      </c>
    </row>
    <row r="60" spans="1:12" s="35" customFormat="1">
      <c r="A60" s="36">
        <v>26433470</v>
      </c>
      <c r="B60" s="42" t="s">
        <v>106</v>
      </c>
      <c r="C60" s="45">
        <v>2</v>
      </c>
      <c r="D60" s="45">
        <v>32</v>
      </c>
      <c r="E60" s="45">
        <v>32</v>
      </c>
      <c r="F60" s="49"/>
      <c r="G60" s="49"/>
      <c r="H60" s="49"/>
      <c r="I60" s="46" t="s">
        <v>76</v>
      </c>
      <c r="J60" s="60" t="s">
        <v>107</v>
      </c>
    </row>
    <row r="61" spans="1:12" s="35" customFormat="1">
      <c r="A61" s="36">
        <v>26433480</v>
      </c>
      <c r="B61" s="42" t="s">
        <v>108</v>
      </c>
      <c r="C61" s="45">
        <v>2</v>
      </c>
      <c r="D61" s="45">
        <v>32</v>
      </c>
      <c r="E61" s="45">
        <v>32</v>
      </c>
      <c r="F61" s="49"/>
      <c r="G61" s="49"/>
      <c r="H61" s="49"/>
      <c r="I61" s="46" t="s">
        <v>76</v>
      </c>
      <c r="J61" s="60" t="s">
        <v>107</v>
      </c>
    </row>
    <row r="62" spans="1:12" s="35" customFormat="1">
      <c r="A62" s="36">
        <v>26433490</v>
      </c>
      <c r="B62" s="42" t="s">
        <v>109</v>
      </c>
      <c r="C62" s="45">
        <v>2</v>
      </c>
      <c r="D62" s="45">
        <v>32</v>
      </c>
      <c r="E62" s="45">
        <v>32</v>
      </c>
      <c r="F62" s="49"/>
      <c r="G62" s="49"/>
      <c r="H62" s="49"/>
      <c r="I62" s="46" t="s">
        <v>76</v>
      </c>
      <c r="J62" s="60" t="s">
        <v>107</v>
      </c>
      <c r="L62" s="61"/>
    </row>
    <row r="63" spans="1:12" s="35" customFormat="1">
      <c r="A63" s="36">
        <v>26433560</v>
      </c>
      <c r="B63" s="42" t="s">
        <v>110</v>
      </c>
      <c r="C63" s="45">
        <v>2</v>
      </c>
      <c r="D63" s="45">
        <v>32</v>
      </c>
      <c r="E63" s="45">
        <v>32</v>
      </c>
      <c r="F63" s="49"/>
      <c r="G63" s="49"/>
      <c r="H63" s="49"/>
      <c r="I63" s="46" t="s">
        <v>76</v>
      </c>
      <c r="J63" s="60" t="s">
        <v>107</v>
      </c>
    </row>
    <row r="64" spans="1:12" s="35" customFormat="1">
      <c r="A64" s="36">
        <v>26433500</v>
      </c>
      <c r="B64" s="42" t="s">
        <v>111</v>
      </c>
      <c r="C64" s="45">
        <v>2</v>
      </c>
      <c r="D64" s="45">
        <v>32</v>
      </c>
      <c r="E64" s="45">
        <v>32</v>
      </c>
      <c r="F64" s="45"/>
      <c r="G64" s="45"/>
      <c r="H64" s="45"/>
      <c r="I64" s="46" t="s">
        <v>76</v>
      </c>
      <c r="J64" s="47">
        <v>7</v>
      </c>
    </row>
    <row r="65" spans="1:12" ht="27" customHeight="1">
      <c r="A65" s="31"/>
      <c r="B65" s="90" t="s">
        <v>127</v>
      </c>
      <c r="C65" s="90"/>
      <c r="D65" s="90"/>
      <c r="E65" s="90"/>
      <c r="F65" s="90"/>
      <c r="G65" s="90"/>
      <c r="H65" s="90"/>
      <c r="I65" s="90"/>
      <c r="J65" s="91"/>
      <c r="L65" s="17"/>
    </row>
    <row r="66" spans="1:12" s="35" customFormat="1">
      <c r="A66" s="92" t="s">
        <v>112</v>
      </c>
      <c r="B66" s="93"/>
      <c r="C66" s="32">
        <v>20</v>
      </c>
      <c r="D66" s="32" t="s">
        <v>125</v>
      </c>
      <c r="E66" s="32"/>
      <c r="F66" s="32"/>
      <c r="G66" s="32"/>
      <c r="H66" s="32"/>
      <c r="I66" s="32"/>
      <c r="J66" s="34"/>
    </row>
    <row r="67" spans="1:12" s="35" customFormat="1" ht="15" customHeight="1">
      <c r="A67" s="36">
        <v>26433510</v>
      </c>
      <c r="B67" s="42" t="s">
        <v>113</v>
      </c>
      <c r="C67" s="48">
        <v>4</v>
      </c>
      <c r="D67" s="49" t="s">
        <v>114</v>
      </c>
      <c r="E67" s="49"/>
      <c r="F67" s="49"/>
      <c r="G67" s="49"/>
      <c r="H67" s="49"/>
      <c r="I67" s="46" t="s">
        <v>76</v>
      </c>
      <c r="J67" s="60" t="s">
        <v>77</v>
      </c>
    </row>
    <row r="68" spans="1:12" s="35" customFormat="1">
      <c r="A68" s="36">
        <v>26433520</v>
      </c>
      <c r="B68" s="42" t="s">
        <v>115</v>
      </c>
      <c r="C68" s="48">
        <v>4</v>
      </c>
      <c r="D68" s="62" t="s">
        <v>114</v>
      </c>
      <c r="E68" s="49"/>
      <c r="F68" s="49"/>
      <c r="G68" s="49"/>
      <c r="H68" s="62"/>
      <c r="I68" s="46" t="s">
        <v>76</v>
      </c>
      <c r="J68" s="60" t="s">
        <v>87</v>
      </c>
    </row>
    <row r="69" spans="1:12" s="35" customFormat="1">
      <c r="A69" s="36">
        <v>26433530</v>
      </c>
      <c r="B69" s="42" t="s">
        <v>116</v>
      </c>
      <c r="C69" s="48">
        <v>4</v>
      </c>
      <c r="D69" s="62" t="s">
        <v>114</v>
      </c>
      <c r="E69" s="49"/>
      <c r="F69" s="49"/>
      <c r="G69" s="49"/>
      <c r="H69" s="62"/>
      <c r="I69" s="46" t="s">
        <v>76</v>
      </c>
      <c r="J69" s="60" t="s">
        <v>87</v>
      </c>
    </row>
    <row r="70" spans="1:12" s="35" customFormat="1">
      <c r="A70" s="36">
        <v>26433540</v>
      </c>
      <c r="B70" s="42" t="s">
        <v>117</v>
      </c>
      <c r="C70" s="48">
        <v>2</v>
      </c>
      <c r="D70" s="62" t="s">
        <v>114</v>
      </c>
      <c r="E70" s="49"/>
      <c r="F70" s="49"/>
      <c r="G70" s="49"/>
      <c r="H70" s="62"/>
      <c r="I70" s="46" t="s">
        <v>76</v>
      </c>
      <c r="J70" s="60" t="s">
        <v>118</v>
      </c>
    </row>
    <row r="71" spans="1:12" s="35" customFormat="1">
      <c r="A71" s="63">
        <v>26433550</v>
      </c>
      <c r="B71" s="64" t="s">
        <v>119</v>
      </c>
      <c r="C71" s="65">
        <v>6</v>
      </c>
      <c r="D71" s="66" t="s">
        <v>121</v>
      </c>
      <c r="E71" s="67"/>
      <c r="F71" s="67"/>
      <c r="G71" s="67"/>
      <c r="H71" s="66"/>
      <c r="I71" s="68" t="s">
        <v>76</v>
      </c>
      <c r="J71" s="69" t="s">
        <v>120</v>
      </c>
    </row>
  </sheetData>
  <sheetProtection insertRows="0" deleteRows="0"/>
  <protectedRanges>
    <protectedRange sqref="C1 A12:J21 C11:J11 A23:J29 C22:J22 A8:J10 C30:J30 B65 C66:J66 A31:J64 A67:J71 C6:J6" name="区域1"/>
    <protectedRange sqref="B7:J7" name="区域1_1"/>
  </protectedRanges>
  <mergeCells count="17">
    <mergeCell ref="A1:B1"/>
    <mergeCell ref="C1:J1"/>
    <mergeCell ref="A2:A3"/>
    <mergeCell ref="B2:B3"/>
    <mergeCell ref="C2:C3"/>
    <mergeCell ref="D2:D3"/>
    <mergeCell ref="E2:H2"/>
    <mergeCell ref="I2:I3"/>
    <mergeCell ref="J2:J3"/>
    <mergeCell ref="B65:J65"/>
    <mergeCell ref="A66:B66"/>
    <mergeCell ref="A4:B4"/>
    <mergeCell ref="B5:J5"/>
    <mergeCell ref="A6:B6"/>
    <mergeCell ref="A11:B11"/>
    <mergeCell ref="A22:B22"/>
    <mergeCell ref="A30:B30"/>
  </mergeCells>
  <phoneticPr fontId="2" type="noConversion"/>
  <pageMargins left="0.70866141732283472" right="0.51181102362204722" top="0.74803149606299213" bottom="0.74803149606299213" header="0.31496062992125984" footer="0.31496062992125984"/>
  <pageSetup paperSize="263" orientation="portrait" horizontalDpi="200" verticalDpi="200" r:id="rId1"/>
  <headerFooter differentOddEven="1"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16403</vt:lpstr>
      <vt:lpstr>26403</vt:lpstr>
      <vt:lpstr>'26403'!Print_Titles</vt:lpstr>
    </vt:vector>
  </TitlesOfParts>
  <Company>SDUW.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Lvjian</dc:creator>
  <cp:lastModifiedBy>Administrator</cp:lastModifiedBy>
  <dcterms:created xsi:type="dcterms:W3CDTF">2014-11-27T03:36:00Z</dcterms:created>
  <dcterms:modified xsi:type="dcterms:W3CDTF">2015-03-09T03:46:10Z</dcterms:modified>
</cp:coreProperties>
</file>